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08. Август\НЕМСП_сервера РТУ\Закупочная\"/>
    </mc:Choice>
  </mc:AlternateContent>
  <xr:revisionPtr revIDLastSave="0" documentId="13_ncr:1_{2A4D632B-7FF9-45CC-A961-0D3263488E63}" xr6:coauthVersionLast="36" xr6:coauthVersionMax="36" xr10:uidLastSave="{00000000-0000-0000-0000-000000000000}"/>
  <bookViews>
    <workbookView xWindow="45" yWindow="-135" windowWidth="18855" windowHeight="11115" xr2:uid="{00000000-000D-0000-FFFF-FFFF00000000}"/>
  </bookViews>
  <sheets>
    <sheet name="Лот 1" sheetId="1" r:id="rId1"/>
  </sheets>
  <definedNames>
    <definedName name="Print_Area_1">'Лот 1'!$A$1:$H$21</definedName>
  </definedNames>
  <calcPr calcId="191029"/>
</workbook>
</file>

<file path=xl/calcChain.xml><?xml version="1.0" encoding="utf-8"?>
<calcChain xmlns="http://schemas.openxmlformats.org/spreadsheetml/2006/main">
  <c r="G8" i="1" l="1"/>
  <c r="G16" i="1" s="1"/>
  <c r="G17" i="1" l="1"/>
  <c r="B18" i="1" s="1"/>
</calcChain>
</file>

<file path=xl/sharedStrings.xml><?xml version="1.0" encoding="utf-8"?>
<sst xmlns="http://schemas.openxmlformats.org/spreadsheetml/2006/main" count="36" uniqueCount="36">
  <si>
    <t>№ п.п</t>
  </si>
  <si>
    <t>Кол-во</t>
  </si>
  <si>
    <t>Адрес доставки</t>
  </si>
  <si>
    <t>Итого:</t>
  </si>
  <si>
    <t>Контактное лицо</t>
  </si>
  <si>
    <t>Наименование оборудования</t>
  </si>
  <si>
    <t>Серийный номер</t>
  </si>
  <si>
    <t>Цена за единицу измерения с НДС 20 %, рубли РФ</t>
  </si>
  <si>
    <t>Сумма с  НДС 20 %, рубли РФ</t>
  </si>
  <si>
    <t>В т.ч. НДС 20%</t>
  </si>
  <si>
    <t>Рук. группы отдела технической инфраструктуры ИТ Хасанов Марат Рашитович., тел. +7 (347) 221-56-40</t>
  </si>
  <si>
    <t>-</t>
  </si>
  <si>
    <t>Процессор Intel Xeon Gold 5218 (16 cores, 2.3 GHz)</t>
  </si>
  <si>
    <t>Модуль памяти 16GB DDR4 2666 MHz RDIMM</t>
  </si>
  <si>
    <t>Контроллер RAID Small без батарей с возможностью организации массивов  RAID 0,1 для всех подключенных жестких дисков</t>
  </si>
  <si>
    <t>Срок гарантии на оборудование</t>
  </si>
  <si>
    <t>не менее 36 месяцев</t>
  </si>
  <si>
    <t>1.1</t>
  </si>
  <si>
    <t>1.2</t>
  </si>
  <si>
    <t>1.3</t>
  </si>
  <si>
    <t>1.4</t>
  </si>
  <si>
    <t>1.5</t>
  </si>
  <si>
    <t>1.6</t>
  </si>
  <si>
    <t>1.7</t>
  </si>
  <si>
    <t>Шасси серверное:
Форм-фактор: установка в серверный шкаф 19". высота не более 2U, максимальный монтажный размер, включая кабельный оргаиайзер, не более 1000 мм;
Процессор: поддержка установки не менее 2 процессоров Intel Хеоn Scalable;
Оперативная память: поддержка установки не менее 24 модулей ОЗУ;
Дисковая подсистема: поддержка установки RAID-контроллера с портами SAS/SATA;
Дисковая подсистема: поддержка установки не менее 8 дисков SAS/SATA формата 2.5" с поддержкой горячей замены;
Внешние интерфейсы: не менее 3 свободных слотов ввода-вывода PCIе 3.0;
Внешние интерфейсы: не менее 1 порта USB на лицевой или задней панели;
Удаленное управление: интегрированный сервисный сетевой порт для осуществления функций: включение и выключение сервера, загрузка операционной системы при помощи виртуального ISO-образа или CD/DVD-устройства, виртуальная, независимая от операционной системы, текстовая и графическая консоль (Virtual KVM), доступ к порту управления из веб-браузера по протоколу НТТР, а также из командной строки по протоколу SSH;
Блоки питания: поддержка установки не менее 2 блоков питания с поддержкой горячей замены и резервированием блоков питания по схеме 1+1.</t>
  </si>
  <si>
    <t>Дополнительный 4 x 1G Ethernet RJ45 адаптер</t>
  </si>
  <si>
    <t>Сервер РТУ в составе:</t>
  </si>
  <si>
    <t>Спецификация поставки серверов платформы «Российский Телефонный Узел»</t>
  </si>
  <si>
    <t>Блок питания мощностью не менее 750 Вт AC Platinum Hot Plug</t>
  </si>
  <si>
    <t>Диск 600GB 10K SAS 2.5"</t>
  </si>
  <si>
    <t>РАЗДЕЛ IV. ТЕХНИЧЕСКОЕ ЗАДАНИЕ</t>
  </si>
  <si>
    <t>единица измерения</t>
  </si>
  <si>
    <t>условная единица</t>
  </si>
  <si>
    <t>Срок поставки</t>
  </si>
  <si>
    <t xml:space="preserve">                                                               
Срок поставки: не более 90 (девяноста) дней с даты подписания договора.
</t>
  </si>
  <si>
    <t xml:space="preserve">Республика Башкортостан,  
г. Уфа, ул. Ленина 30  
ПАО "Башинформсвязь"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</si>
</sst>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2" fontId="26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6" fontId="12" fillId="0" borderId="8" xfId="0" applyNumberFormat="1" applyFont="1" applyBorder="1" applyAlignment="1">
      <alignment horizontal="center" vertical="center" wrapText="1"/>
    </xf>
    <xf numFmtId="3" fontId="28" fillId="0" borderId="0" xfId="0" applyNumberFormat="1" applyFont="1"/>
    <xf numFmtId="0" fontId="5" fillId="0" borderId="14" xfId="34" applyFont="1" applyFill="1" applyBorder="1" applyAlignment="1">
      <alignment horizontal="left" vertical="center" wrapText="1" shrinkToFit="1"/>
    </xf>
    <xf numFmtId="0" fontId="5" fillId="0" borderId="14" xfId="34" applyFont="1" applyFill="1" applyBorder="1" applyAlignment="1">
      <alignment horizontal="center" vertical="center" wrapText="1" shrinkToFit="1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wrapText="1"/>
    </xf>
    <xf numFmtId="0" fontId="31" fillId="0" borderId="3" xfId="34" applyFont="1" applyFill="1" applyBorder="1" applyAlignment="1">
      <alignment horizontal="left" vertical="top" wrapText="1" shrinkToFit="1"/>
    </xf>
    <xf numFmtId="4" fontId="6" fillId="0" borderId="0" xfId="0" applyNumberFormat="1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7" fillId="0" borderId="6" xfId="0" applyFont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78">
    <cellStyle name="_Akado_DWDM_BoMv1" xfId="5" xr:uid="{00000000-0005-0000-0000-000000000000}"/>
    <cellStyle name="_BoM_abakhare" xfId="6" xr:uid="{00000000-0005-0000-0000-000001000000}"/>
    <cellStyle name="_DWDM_BoM" xfId="7" xr:uid="{00000000-0005-0000-0000-000002000000}"/>
    <cellStyle name="_DWDM_Volga_BoM_v10_270806" xfId="8" xr:uid="{00000000-0005-0000-0000-000003000000}"/>
    <cellStyle name="_DWDM_Volga_BoM_v20_070906" xfId="9" xr:uid="{00000000-0005-0000-0000-000004000000}"/>
    <cellStyle name="_JET_DWDM_BoMv1" xfId="10" xr:uid="{00000000-0005-0000-0000-000005000000}"/>
    <cellStyle name="_KTC_DWDM_BoM_v10_100806" xfId="11" xr:uid="{00000000-0005-0000-0000-000006000000}"/>
    <cellStyle name="_KTC_SDH_BoM_v10_090806" xfId="12" xr:uid="{00000000-0005-0000-0000-000007000000}"/>
    <cellStyle name="_KTC_SDH_BoM_v10_100806" xfId="13" xr:uid="{00000000-0005-0000-0000-000008000000}"/>
    <cellStyle name="_KTC_T_SDH_BoM_v10_220806" xfId="14" xr:uid="{00000000-0005-0000-0000-000009000000}"/>
    <cellStyle name="_Megafon_DWDM_BoM" xfId="15" xr:uid="{00000000-0005-0000-0000-00000A000000}"/>
    <cellStyle name="_Megafon_DWDM_BoMv1 cost" xfId="16" xr:uid="{00000000-0005-0000-0000-00000B000000}"/>
    <cellStyle name="axlcolour" xfId="17" xr:uid="{00000000-0005-0000-0000-00000C000000}"/>
    <cellStyle name="Currency_gpl-old" xfId="36" xr:uid="{00000000-0005-0000-0000-00000D000000}"/>
    <cellStyle name="Excel Built-in Normal" xfId="32" xr:uid="{00000000-0005-0000-0000-00000E000000}"/>
    <cellStyle name="Excel Built-in Normal 2" xfId="56" xr:uid="{00000000-0005-0000-0000-00000F000000}"/>
    <cellStyle name="Migliaia (0)_91P18UM" xfId="18" xr:uid="{00000000-0005-0000-0000-000010000000}"/>
    <cellStyle name="Migliaia_91P18UM" xfId="19" xr:uid="{00000000-0005-0000-0000-000011000000}"/>
    <cellStyle name="Normal 2" xfId="20" xr:uid="{00000000-0005-0000-0000-000012000000}"/>
    <cellStyle name="Normal_15365NTEPricing062805" xfId="3" xr:uid="{00000000-0005-0000-0000-000013000000}"/>
    <cellStyle name="Normale_1664 SM" xfId="22" xr:uid="{00000000-0005-0000-0000-000014000000}"/>
    <cellStyle name="Style 1" xfId="23" xr:uid="{00000000-0005-0000-0000-000015000000}"/>
    <cellStyle name="TableStyleLight1" xfId="1" xr:uid="{00000000-0005-0000-0000-000016000000}"/>
    <cellStyle name="TableStyleLight1 2" xfId="44" xr:uid="{00000000-0005-0000-0000-000017000000}"/>
    <cellStyle name="TableStyleLight1 3" xfId="64" xr:uid="{00000000-0005-0000-0000-000018000000}"/>
    <cellStyle name="Valuta (0)_91P18UM" xfId="24" xr:uid="{00000000-0005-0000-0000-000019000000}"/>
    <cellStyle name="Valuta_91P18UM" xfId="25" xr:uid="{00000000-0005-0000-0000-00001A000000}"/>
    <cellStyle name="Денежный 2" xfId="35" xr:uid="{00000000-0005-0000-0000-00001B000000}"/>
    <cellStyle name="Денежный 3" xfId="39" xr:uid="{00000000-0005-0000-0000-00001C000000}"/>
    <cellStyle name="Обычный" xfId="0" builtinId="0"/>
    <cellStyle name="Обычный 11" xfId="69" xr:uid="{00000000-0005-0000-0000-00001E000000}"/>
    <cellStyle name="Обычный 13" xfId="68" xr:uid="{00000000-0005-0000-0000-00001F000000}"/>
    <cellStyle name="Обычный 14" xfId="67" xr:uid="{00000000-0005-0000-0000-000020000000}"/>
    <cellStyle name="Обычный 15" xfId="66" xr:uid="{00000000-0005-0000-0000-000021000000}"/>
    <cellStyle name="Обычный 16" xfId="45" xr:uid="{00000000-0005-0000-0000-000022000000}"/>
    <cellStyle name="Обычный 17" xfId="49" xr:uid="{00000000-0005-0000-0000-000023000000}"/>
    <cellStyle name="Обычный 18" xfId="50" xr:uid="{00000000-0005-0000-0000-000024000000}"/>
    <cellStyle name="Обычный 2" xfId="4" xr:uid="{00000000-0005-0000-0000-000025000000}"/>
    <cellStyle name="Обычный 2 10" xfId="75" xr:uid="{00000000-0005-0000-0000-000026000000}"/>
    <cellStyle name="Обычный 2 11" xfId="74" xr:uid="{00000000-0005-0000-0000-000027000000}"/>
    <cellStyle name="Обычный 2 12" xfId="60" xr:uid="{00000000-0005-0000-0000-000028000000}"/>
    <cellStyle name="Обычный 2 13" xfId="57" xr:uid="{00000000-0005-0000-0000-000029000000}"/>
    <cellStyle name="Обычный 2 14" xfId="72" xr:uid="{00000000-0005-0000-0000-00002A000000}"/>
    <cellStyle name="Обычный 2 15" xfId="71" xr:uid="{00000000-0005-0000-0000-00002B000000}"/>
    <cellStyle name="Обычный 2 16" xfId="58" xr:uid="{00000000-0005-0000-0000-00002C000000}"/>
    <cellStyle name="Обычный 2 17" xfId="77" xr:uid="{00000000-0005-0000-0000-00002D000000}"/>
    <cellStyle name="Обычный 2 18" xfId="70" xr:uid="{00000000-0005-0000-0000-00002E000000}"/>
    <cellStyle name="Обычный 2 19" xfId="61" xr:uid="{00000000-0005-0000-0000-00002F000000}"/>
    <cellStyle name="Обычный 2 2" xfId="27" xr:uid="{00000000-0005-0000-0000-000030000000}"/>
    <cellStyle name="Обычный 2 3" xfId="28" xr:uid="{00000000-0005-0000-0000-000031000000}"/>
    <cellStyle name="Обычный 2 4" xfId="30" xr:uid="{00000000-0005-0000-0000-000032000000}"/>
    <cellStyle name="Обычный 2 5" xfId="31" xr:uid="{00000000-0005-0000-0000-000033000000}"/>
    <cellStyle name="Обычный 2 6" xfId="41" xr:uid="{00000000-0005-0000-0000-000034000000}"/>
    <cellStyle name="Обычный 2 6 2" xfId="73" xr:uid="{00000000-0005-0000-0000-000035000000}"/>
    <cellStyle name="Обычный 2 6 3" xfId="54" xr:uid="{00000000-0005-0000-0000-000036000000}"/>
    <cellStyle name="Обычный 2 7" xfId="34" xr:uid="{00000000-0005-0000-0000-000037000000}"/>
    <cellStyle name="Обычный 2 7 2" xfId="65" xr:uid="{00000000-0005-0000-0000-000038000000}"/>
    <cellStyle name="Обычный 2 8" xfId="59" xr:uid="{00000000-0005-0000-0000-000039000000}"/>
    <cellStyle name="Обычный 2 9" xfId="76" xr:uid="{00000000-0005-0000-0000-00003A000000}"/>
    <cellStyle name="Обычный 3" xfId="21" xr:uid="{00000000-0005-0000-0000-00003B000000}"/>
    <cellStyle name="Обычный 3 2" xfId="42" xr:uid="{00000000-0005-0000-0000-00003C000000}"/>
    <cellStyle name="Обычный 3 3" xfId="38" xr:uid="{00000000-0005-0000-0000-00003D000000}"/>
    <cellStyle name="Обычный 4" xfId="37" xr:uid="{00000000-0005-0000-0000-00003E000000}"/>
    <cellStyle name="Обычный 4 2" xfId="48" xr:uid="{00000000-0005-0000-0000-00003F000000}"/>
    <cellStyle name="Обычный 5" xfId="29" xr:uid="{00000000-0005-0000-0000-000040000000}"/>
    <cellStyle name="Обычный 6" xfId="40" xr:uid="{00000000-0005-0000-0000-000041000000}"/>
    <cellStyle name="Обычный 6 2" xfId="55" xr:uid="{00000000-0005-0000-0000-000042000000}"/>
    <cellStyle name="Обычный 7" xfId="33" xr:uid="{00000000-0005-0000-0000-000043000000}"/>
    <cellStyle name="Обычный 7 2" xfId="62" xr:uid="{00000000-0005-0000-0000-000044000000}"/>
    <cellStyle name="Обычный 8" xfId="43" xr:uid="{00000000-0005-0000-0000-000045000000}"/>
    <cellStyle name="Обычный 9" xfId="46" xr:uid="{00000000-0005-0000-0000-000046000000}"/>
    <cellStyle name="Стиль 1" xfId="2" xr:uid="{00000000-0005-0000-0000-000047000000}"/>
    <cellStyle name="Финансовый 2" xfId="51" xr:uid="{00000000-0005-0000-0000-000048000000}"/>
    <cellStyle name="Финансовый 3" xfId="52" xr:uid="{00000000-0005-0000-0000-000049000000}"/>
    <cellStyle name="Финансовый 4" xfId="53" xr:uid="{00000000-0005-0000-0000-00004A000000}"/>
    <cellStyle name="Финансовый 5" xfId="63" xr:uid="{00000000-0005-0000-0000-00004B000000}"/>
    <cellStyle name="Финансовый 6" xfId="47" xr:uid="{00000000-0005-0000-0000-00004C000000}"/>
    <cellStyle name="常规_1350NM P730" xfId="26" xr:uid="{00000000-0005-0000-0000-00004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"/>
  <sheetViews>
    <sheetView tabSelected="1" zoomScale="70" zoomScaleNormal="70" zoomScalePageLayoutView="85" workbookViewId="0">
      <selection activeCell="B5" sqref="B5:B6"/>
    </sheetView>
  </sheetViews>
  <sheetFormatPr defaultColWidth="9.140625" defaultRowHeight="15" x14ac:dyDescent="0.25"/>
  <cols>
    <col min="1" max="1" width="10.5703125" style="34" customWidth="1"/>
    <col min="2" max="2" width="81.85546875" style="28" customWidth="1"/>
    <col min="3" max="3" width="33" style="28" customWidth="1"/>
    <col min="4" max="4" width="18.140625" style="28" customWidth="1"/>
    <col min="5" max="5" width="10.140625" style="15" customWidth="1"/>
    <col min="6" max="6" width="27.28515625" style="16" customWidth="1"/>
    <col min="7" max="7" width="23.42578125" style="16" customWidth="1"/>
    <col min="8" max="8" width="36.7109375" style="19" customWidth="1"/>
    <col min="9" max="9" width="9.140625" style="1"/>
    <col min="10" max="10" width="16.42578125" style="1" bestFit="1" customWidth="1"/>
    <col min="11" max="12" width="9.140625" style="1"/>
    <col min="13" max="16384" width="9.140625" style="2"/>
  </cols>
  <sheetData>
    <row r="1" spans="1:12" s="4" customFormat="1" ht="18.75" x14ac:dyDescent="0.3">
      <c r="A1" s="31"/>
      <c r="B1" s="56" t="s">
        <v>30</v>
      </c>
      <c r="C1" s="28"/>
      <c r="D1" s="28"/>
      <c r="E1" s="24"/>
      <c r="F1" s="25"/>
      <c r="G1" s="18"/>
      <c r="H1" s="18"/>
      <c r="I1" s="3"/>
      <c r="J1" s="3"/>
      <c r="K1" s="3"/>
      <c r="L1" s="3"/>
    </row>
    <row r="2" spans="1:12" s="4" customFormat="1" ht="15" customHeight="1" x14ac:dyDescent="0.3">
      <c r="A2" s="31"/>
      <c r="B2" s="28"/>
      <c r="C2" s="28"/>
      <c r="D2" s="28"/>
      <c r="E2" s="24"/>
      <c r="F2" s="25"/>
      <c r="G2" s="25"/>
      <c r="H2" s="17"/>
      <c r="I2" s="3"/>
      <c r="J2" s="3"/>
      <c r="K2" s="3"/>
      <c r="L2" s="3"/>
    </row>
    <row r="3" spans="1:12" s="4" customFormat="1" ht="22.5" customHeight="1" x14ac:dyDescent="0.3">
      <c r="A3" s="31"/>
      <c r="B3" s="67" t="s">
        <v>27</v>
      </c>
      <c r="C3" s="67"/>
      <c r="D3" s="67"/>
      <c r="E3" s="67"/>
      <c r="F3" s="42"/>
      <c r="G3" s="16"/>
      <c r="H3" s="19"/>
      <c r="I3" s="3"/>
      <c r="J3" s="3"/>
      <c r="K3" s="3"/>
      <c r="L3" s="3"/>
    </row>
    <row r="4" spans="1:12" s="4" customFormat="1" ht="17.25" customHeight="1" thickBot="1" x14ac:dyDescent="0.35">
      <c r="A4" s="32"/>
      <c r="B4" s="29"/>
      <c r="C4" s="29"/>
      <c r="D4" s="29"/>
      <c r="E4" s="48">
        <v>5</v>
      </c>
      <c r="F4" s="26"/>
      <c r="G4" s="26"/>
      <c r="H4" s="20"/>
      <c r="I4" s="3"/>
      <c r="J4" s="3"/>
      <c r="K4" s="3"/>
      <c r="L4" s="3"/>
    </row>
    <row r="5" spans="1:12" s="6" customFormat="1" ht="54.75" customHeight="1" thickBot="1" x14ac:dyDescent="0.3">
      <c r="A5" s="61" t="s">
        <v>0</v>
      </c>
      <c r="B5" s="63" t="s">
        <v>5</v>
      </c>
      <c r="C5" s="70" t="s">
        <v>6</v>
      </c>
      <c r="D5" s="70" t="s">
        <v>31</v>
      </c>
      <c r="E5" s="70" t="s">
        <v>1</v>
      </c>
      <c r="F5" s="72" t="s">
        <v>7</v>
      </c>
      <c r="G5" s="72" t="s">
        <v>8</v>
      </c>
      <c r="H5" s="69" t="s">
        <v>2</v>
      </c>
      <c r="I5" s="5"/>
      <c r="J5" s="5"/>
      <c r="K5" s="5"/>
      <c r="L5" s="5"/>
    </row>
    <row r="6" spans="1:12" s="6" customFormat="1" ht="42.75" customHeight="1" x14ac:dyDescent="0.25">
      <c r="A6" s="62"/>
      <c r="B6" s="64"/>
      <c r="C6" s="71"/>
      <c r="D6" s="80"/>
      <c r="E6" s="71"/>
      <c r="F6" s="72"/>
      <c r="G6" s="72"/>
      <c r="H6" s="69"/>
      <c r="I6" s="5"/>
      <c r="J6" s="5"/>
      <c r="K6" s="5"/>
      <c r="L6" s="5"/>
    </row>
    <row r="7" spans="1:12" s="8" customFormat="1" ht="24" customHeight="1" x14ac:dyDescent="0.25">
      <c r="A7" s="35">
        <v>1</v>
      </c>
      <c r="B7" s="36">
        <v>2</v>
      </c>
      <c r="C7" s="27">
        <v>4</v>
      </c>
      <c r="D7" s="51">
        <v>5</v>
      </c>
      <c r="E7" s="21">
        <v>6</v>
      </c>
      <c r="F7" s="21">
        <v>7</v>
      </c>
      <c r="G7" s="21">
        <v>8</v>
      </c>
      <c r="H7" s="21">
        <v>9</v>
      </c>
      <c r="I7" s="7"/>
      <c r="J7" s="5"/>
      <c r="K7" s="7"/>
      <c r="L7" s="7"/>
    </row>
    <row r="8" spans="1:12" s="8" customFormat="1" ht="30" x14ac:dyDescent="0.25">
      <c r="A8" s="35">
        <v>1</v>
      </c>
      <c r="B8" s="54" t="s">
        <v>26</v>
      </c>
      <c r="C8" s="51"/>
      <c r="D8" s="51" t="s">
        <v>32</v>
      </c>
      <c r="E8" s="52">
        <v>2</v>
      </c>
      <c r="F8" s="39">
        <v>496800</v>
      </c>
      <c r="G8" s="39">
        <f>E8*F8</f>
        <v>993600</v>
      </c>
      <c r="H8" s="53"/>
      <c r="I8" s="7"/>
      <c r="J8" s="5"/>
      <c r="K8" s="7"/>
      <c r="L8" s="7"/>
    </row>
    <row r="9" spans="1:12" s="10" customFormat="1" ht="315" x14ac:dyDescent="0.25">
      <c r="A9" s="55" t="s">
        <v>17</v>
      </c>
      <c r="B9" s="49" t="s">
        <v>24</v>
      </c>
      <c r="C9" s="38" t="s">
        <v>11</v>
      </c>
      <c r="D9" s="46"/>
      <c r="E9" s="38">
        <v>1</v>
      </c>
      <c r="F9" s="39"/>
      <c r="G9" s="39"/>
      <c r="H9" s="73" t="s">
        <v>35</v>
      </c>
      <c r="I9" s="47">
        <v>1</v>
      </c>
      <c r="J9" s="5"/>
      <c r="K9" s="9"/>
      <c r="L9" s="9"/>
    </row>
    <row r="10" spans="1:12" s="10" customFormat="1" ht="40.5" customHeight="1" x14ac:dyDescent="0.25">
      <c r="A10" s="55" t="s">
        <v>18</v>
      </c>
      <c r="B10" s="45" t="s">
        <v>28</v>
      </c>
      <c r="C10" s="46"/>
      <c r="D10" s="46"/>
      <c r="E10" s="38">
        <v>2</v>
      </c>
      <c r="F10" s="39"/>
      <c r="G10" s="39"/>
      <c r="H10" s="74"/>
      <c r="I10" s="47">
        <v>2</v>
      </c>
      <c r="J10" s="5"/>
      <c r="K10" s="9"/>
      <c r="L10" s="9"/>
    </row>
    <row r="11" spans="1:12" s="10" customFormat="1" ht="40.5" customHeight="1" x14ac:dyDescent="0.25">
      <c r="A11" s="55" t="s">
        <v>19</v>
      </c>
      <c r="B11" s="45" t="s">
        <v>12</v>
      </c>
      <c r="C11" s="46"/>
      <c r="D11" s="46"/>
      <c r="E11" s="38">
        <v>2</v>
      </c>
      <c r="F11" s="39"/>
      <c r="G11" s="39"/>
      <c r="H11" s="74"/>
      <c r="I11" s="47">
        <v>2</v>
      </c>
      <c r="J11" s="5"/>
      <c r="K11" s="9"/>
      <c r="L11" s="9"/>
    </row>
    <row r="12" spans="1:12" s="10" customFormat="1" ht="40.5" customHeight="1" x14ac:dyDescent="0.25">
      <c r="A12" s="55" t="s">
        <v>20</v>
      </c>
      <c r="B12" s="45" t="s">
        <v>13</v>
      </c>
      <c r="C12" s="46"/>
      <c r="D12" s="46"/>
      <c r="E12" s="38">
        <v>2</v>
      </c>
      <c r="F12" s="39"/>
      <c r="G12" s="39"/>
      <c r="H12" s="74"/>
      <c r="I12" s="47">
        <v>16</v>
      </c>
      <c r="J12" s="5"/>
      <c r="K12" s="9"/>
      <c r="L12" s="9"/>
    </row>
    <row r="13" spans="1:12" s="10" customFormat="1" ht="40.5" customHeight="1" x14ac:dyDescent="0.25">
      <c r="A13" s="55" t="s">
        <v>21</v>
      </c>
      <c r="B13" s="45" t="s">
        <v>14</v>
      </c>
      <c r="C13" s="46"/>
      <c r="D13" s="46"/>
      <c r="E13" s="38">
        <v>1</v>
      </c>
      <c r="F13" s="39"/>
      <c r="G13" s="39"/>
      <c r="H13" s="74"/>
      <c r="I13" s="47">
        <v>1</v>
      </c>
      <c r="J13" s="5"/>
      <c r="K13" s="9"/>
      <c r="L13" s="9"/>
    </row>
    <row r="14" spans="1:12" s="10" customFormat="1" ht="40.5" customHeight="1" x14ac:dyDescent="0.25">
      <c r="A14" s="55" t="s">
        <v>22</v>
      </c>
      <c r="B14" s="45" t="s">
        <v>29</v>
      </c>
      <c r="C14" s="46"/>
      <c r="D14" s="46"/>
      <c r="E14" s="38">
        <v>2</v>
      </c>
      <c r="F14" s="39"/>
      <c r="G14" s="39"/>
      <c r="H14" s="74"/>
      <c r="I14" s="47">
        <v>2</v>
      </c>
      <c r="J14" s="5"/>
      <c r="K14" s="9"/>
      <c r="L14" s="9"/>
    </row>
    <row r="15" spans="1:12" s="10" customFormat="1" ht="40.5" customHeight="1" x14ac:dyDescent="0.25">
      <c r="A15" s="55" t="s">
        <v>23</v>
      </c>
      <c r="B15" s="45" t="s">
        <v>25</v>
      </c>
      <c r="C15" s="46"/>
      <c r="D15" s="46"/>
      <c r="E15" s="38">
        <v>1</v>
      </c>
      <c r="F15" s="39"/>
      <c r="G15" s="39"/>
      <c r="H15" s="74"/>
      <c r="I15" s="47">
        <v>1</v>
      </c>
      <c r="J15" s="5"/>
      <c r="K15" s="9"/>
      <c r="L15" s="9"/>
    </row>
    <row r="16" spans="1:12" s="10" customFormat="1" ht="24.6" customHeight="1" x14ac:dyDescent="0.2">
      <c r="A16" s="65"/>
      <c r="B16" s="66"/>
      <c r="C16" s="66"/>
      <c r="D16" s="66"/>
      <c r="E16" s="66"/>
      <c r="F16" s="41" t="s">
        <v>3</v>
      </c>
      <c r="G16" s="40">
        <f>SUM(G8:G15)</f>
        <v>993600</v>
      </c>
      <c r="H16" s="74"/>
      <c r="I16" s="9"/>
      <c r="J16" s="50"/>
      <c r="K16" s="9"/>
      <c r="L16" s="9"/>
    </row>
    <row r="17" spans="1:12" s="10" customFormat="1" ht="24.6" customHeight="1" x14ac:dyDescent="0.2">
      <c r="A17" s="65"/>
      <c r="B17" s="66"/>
      <c r="C17" s="66"/>
      <c r="D17" s="66"/>
      <c r="E17" s="66"/>
      <c r="F17" s="41" t="s">
        <v>9</v>
      </c>
      <c r="G17" s="40">
        <f>G16/6</f>
        <v>165600</v>
      </c>
      <c r="H17" s="75"/>
      <c r="I17" s="9"/>
      <c r="J17" s="9"/>
      <c r="K17" s="9"/>
      <c r="L17" s="9"/>
    </row>
    <row r="18" spans="1:12" s="12" customFormat="1" ht="25.5" customHeight="1" x14ac:dyDescent="0.2">
      <c r="A18" s="33"/>
      <c r="B18" s="76" t="str">
        <f>"Предельная стоимость лота составляет "&amp;FIXED(G16,2)&amp;"  рублей, в том числе НДС 20% "&amp;FIXED(G17,2)&amp;" руб."</f>
        <v>Предельная стоимость лота составляет 993 600,00  рублей, в том числе НДС 20% 165 600,00 руб.</v>
      </c>
      <c r="C18" s="76"/>
      <c r="D18" s="76"/>
      <c r="E18" s="76"/>
      <c r="F18" s="76"/>
      <c r="G18" s="76"/>
      <c r="H18" s="76"/>
      <c r="I18" s="11"/>
      <c r="J18" s="11"/>
      <c r="K18" s="11"/>
      <c r="L18" s="11"/>
    </row>
    <row r="19" spans="1:12" s="12" customFormat="1" ht="21" customHeight="1" x14ac:dyDescent="0.2">
      <c r="A19" s="33"/>
      <c r="B19" s="76"/>
      <c r="C19" s="76"/>
      <c r="D19" s="57"/>
      <c r="E19" s="22"/>
      <c r="F19" s="23"/>
      <c r="G19" s="23"/>
      <c r="H19" s="43"/>
      <c r="I19" s="11"/>
      <c r="J19" s="11"/>
      <c r="K19" s="11"/>
      <c r="L19" s="11"/>
    </row>
    <row r="20" spans="1:12" s="12" customFormat="1" ht="19.5" customHeight="1" x14ac:dyDescent="0.2">
      <c r="A20" s="33"/>
      <c r="B20" s="30"/>
      <c r="C20" s="30"/>
      <c r="D20" s="30"/>
      <c r="E20" s="22"/>
      <c r="F20" s="23"/>
      <c r="G20" s="23"/>
      <c r="H20" s="43"/>
      <c r="I20" s="11"/>
      <c r="J20" s="11"/>
      <c r="K20" s="11"/>
      <c r="L20" s="11"/>
    </row>
    <row r="21" spans="1:12" s="14" customFormat="1" ht="42" customHeight="1" x14ac:dyDescent="0.2">
      <c r="A21" s="60" t="s">
        <v>15</v>
      </c>
      <c r="B21" s="60"/>
      <c r="C21" s="58" t="s">
        <v>16</v>
      </c>
      <c r="D21" s="58"/>
      <c r="E21" s="59"/>
      <c r="F21" s="59"/>
      <c r="G21" s="59"/>
      <c r="H21" s="59"/>
      <c r="I21" s="13"/>
      <c r="J21" s="13"/>
      <c r="K21" s="13"/>
      <c r="L21" s="13"/>
    </row>
    <row r="22" spans="1:12" ht="53.25" customHeight="1" x14ac:dyDescent="0.2">
      <c r="A22" s="81" t="s">
        <v>33</v>
      </c>
      <c r="B22" s="82"/>
      <c r="C22" s="77" t="s">
        <v>34</v>
      </c>
      <c r="D22" s="78"/>
      <c r="E22" s="78"/>
      <c r="F22" s="78"/>
      <c r="G22" s="78"/>
      <c r="H22" s="79"/>
    </row>
    <row r="23" spans="1:12" ht="32.25" customHeight="1" x14ac:dyDescent="0.2">
      <c r="A23" s="60" t="s">
        <v>4</v>
      </c>
      <c r="B23" s="60"/>
      <c r="C23" s="68" t="s">
        <v>10</v>
      </c>
      <c r="D23" s="68"/>
      <c r="E23" s="68"/>
      <c r="F23" s="68"/>
      <c r="G23" s="68"/>
      <c r="H23" s="68"/>
    </row>
    <row r="28" spans="1:12" ht="16.5" x14ac:dyDescent="0.25">
      <c r="E28" s="37"/>
      <c r="G28" s="44"/>
    </row>
  </sheetData>
  <mergeCells count="20">
    <mergeCell ref="B3:E3"/>
    <mergeCell ref="A23:B23"/>
    <mergeCell ref="C23:H23"/>
    <mergeCell ref="H5:H6"/>
    <mergeCell ref="C5:C6"/>
    <mergeCell ref="G5:G6"/>
    <mergeCell ref="F5:F6"/>
    <mergeCell ref="E5:E6"/>
    <mergeCell ref="H9:H17"/>
    <mergeCell ref="B18:H18"/>
    <mergeCell ref="C22:H22"/>
    <mergeCell ref="A21:B21"/>
    <mergeCell ref="B19:C19"/>
    <mergeCell ref="D5:D6"/>
    <mergeCell ref="A22:B22"/>
    <mergeCell ref="C21:H21"/>
    <mergeCell ref="A5:A6"/>
    <mergeCell ref="B5:B6"/>
    <mergeCell ref="A16:E16"/>
    <mergeCell ref="A17:E17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2014-02-18T05:13:12Z</cp:lastPrinted>
  <dcterms:created xsi:type="dcterms:W3CDTF">2011-10-27T10:58:53Z</dcterms:created>
  <dcterms:modified xsi:type="dcterms:W3CDTF">2021-08-29T10:23:07Z</dcterms:modified>
</cp:coreProperties>
</file>